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7\"/>
    </mc:Choice>
  </mc:AlternateContent>
  <xr:revisionPtr revIDLastSave="16" documentId="14_{D5199EB3-197E-4CEE-98E2-8F68D538F11C}" xr6:coauthVersionLast="36" xr6:coauthVersionMax="36" xr10:uidLastSave="{60371DCC-9CB0-4BE2-B097-193E9233BF1E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U34" i="1"/>
  <c r="U35" i="1"/>
  <c r="U32" i="1"/>
  <c r="G33" i="1"/>
  <c r="G34" i="1"/>
  <c r="G35" i="1"/>
  <c r="G32" i="1"/>
  <c r="U38" i="1"/>
  <c r="T36" i="1"/>
  <c r="U36" i="1" s="1"/>
  <c r="T37" i="1"/>
  <c r="U37" i="1" s="1"/>
  <c r="T38" i="1"/>
  <c r="G39" i="1" l="1"/>
  <c r="T19" i="1"/>
  <c r="U19" i="1" s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T6" i="1"/>
  <c r="U6" i="1" s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<sst xmlns="http://schemas.openxmlformats.org/spreadsheetml/2006/main" count="92" uniqueCount="83">
  <si>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</si>
  <si>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</si>
  <si>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</si>
  <si>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</si>
  <si>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</si>
  <si>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</si>
  <si>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</si>
  <si>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</si>
  <si>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</si>
  <si>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</si>
  <si>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</si>
  <si>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</si>
  <si>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</si>
  <si>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</si>
  <si>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</si>
  <si>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</si>
  <si>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</si>
  <si>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</si>
  <si>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</si>
  <si>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</si>
  <si>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</si>
  <si>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</si>
  <si>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</si>
  <si>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</si>
  <si>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</si>
  <si>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</si>
  <si>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</si>
  <si>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</si>
  <si>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</si>
  <si>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</si>
  <si>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</si>
  <si>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</si>
  <si>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</si>
  <si>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</si>
  <si>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</si>
  <si>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</si>
  <si>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</si>
  <si>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</si>
  <si>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</si>
  <si>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</si>
  <si>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</si>
  <si>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</si>
  <si>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</si>
  <si>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</si>
  <si>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</si>
  <si>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</si>
  <si>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</si>
  <si>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</si>
  <si>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</si>
  <si>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</si>
  <si>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</si>
  <si>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</si>
  <si>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</si>
  <si>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</si>
  <si>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</si>
  <si>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</si>
  <si>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</si>
  <si>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</si>
  <si>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</si>
  <si>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</si>
  <si>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</si>
  <si>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</si>
  <si>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</si>
  <si>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</si>
  <si>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</si>
  <si>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</si>
  <si>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</si>
  <si>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</si>
  <si>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</si>
  <si>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</si>
  <si>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</si>
  <si>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</si>
  <si>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</si>
  <si>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</si>
  <si>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</si>
  <si>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</si>
  <si>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</si>
  <si>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</si>
  <si>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</si>
  <si>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</si>
  <si>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</si>
  <si>
    <t>ค่าจ้างเหมาทำความสะอาด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</si>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</sst>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topLeftCell="A10" zoomScale="80" zoomScaleNormal="80" workbookViewId="0">
      <selection activeCell="H3" sqref="H1:H1048576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55" t="s">
        <v>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W1" s="29"/>
      <c r="Y1" s="23"/>
    </row>
    <row r="2" spans="1:25" s="2" customFormat="1" ht="24" customHeight="1" x14ac:dyDescent="0.55000000000000004">
      <c r="A2" s="56" t="s">
        <v>17</v>
      </c>
      <c r="B2" s="57" t="s">
        <v>16</v>
      </c>
      <c r="C2" s="57" t="s">
        <v>37</v>
      </c>
      <c r="D2" s="67" t="s">
        <v>36</v>
      </c>
      <c r="E2" s="65" t="s">
        <v>34</v>
      </c>
      <c r="F2" s="63" t="s">
        <v>35</v>
      </c>
      <c r="G2" s="59" t="s">
        <v>38</v>
      </c>
      <c r="H2" s="60" t="s">
        <v>32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 t="s">
        <v>33</v>
      </c>
      <c r="U2" s="58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56"/>
      <c r="B3" s="57"/>
      <c r="C3" s="57"/>
      <c r="D3" s="67"/>
      <c r="E3" s="66"/>
      <c r="F3" s="64"/>
      <c r="G3" s="59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62"/>
      <c r="U3" s="58"/>
      <c r="W3" s="31"/>
      <c r="X3" s="6"/>
      <c r="Y3" s="25"/>
    </row>
    <row r="4" spans="1:25" ht="24" customHeight="1" x14ac:dyDescent="0.55000000000000004">
      <c r="A4" s="50" t="s">
        <v>48</v>
      </c>
      <c r="B4" s="48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>
        <v>13400</v>
      </c>
      <c r="L4" s="10">
        <v>13800</v>
      </c>
      <c r="M4" s="10">
        <v>15400</v>
      </c>
      <c r="N4" s="10">
        <v>7000</v>
      </c>
      <c r="O4" s="9"/>
      <c r="P4" s="9"/>
      <c r="Q4" s="9"/>
      <c r="R4" s="9"/>
      <c r="S4" s="9"/>
      <c r="T4" s="11">
        <f>SUM(H4:S4)</f>
        <v>96600</v>
      </c>
      <c r="U4" s="44">
        <f>SUM(D4-T4)</f>
        <v>103400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50"/>
      <c r="B5" s="49"/>
      <c r="C5" s="6" t="s">
        <v>43</v>
      </c>
      <c r="D5" s="7">
        <v>250000</v>
      </c>
      <c r="E5" s="8"/>
      <c r="F5" s="34"/>
      <c r="G5" s="37"/>
      <c r="H5" s="9">
        <v>20500</v>
      </c>
      <c r="I5" s="9">
        <v>18800</v>
      </c>
      <c r="J5" s="39">
        <v>21600</v>
      </c>
      <c r="K5" s="10">
        <v>20300</v>
      </c>
      <c r="L5" s="10">
        <v>19100</v>
      </c>
      <c r="M5" s="10">
        <v>20000</v>
      </c>
      <c r="N5" s="10">
        <v>800</v>
      </c>
      <c r="O5" s="9"/>
      <c r="P5" s="9"/>
      <c r="Q5" s="9"/>
      <c r="R5" s="9"/>
      <c r="S5" s="9"/>
      <c r="T5" s="11">
        <f t="shared" ref="T5:T39" si="0">SUM(H5:S5)</f>
        <v>121100</v>
      </c>
      <c r="U5" s="44">
        <f t="shared" ref="U5:U39" si="1">SUM(D5-T5)</f>
        <v>128900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50"/>
      <c r="B6" s="52" t="s">
        <v>53</v>
      </c>
      <c r="C6" s="6" t="s">
        <v>1</v>
      </c>
      <c r="D6" s="7">
        <v>200000</v>
      </c>
      <c r="E6" s="8">
        <v>82200</v>
      </c>
      <c r="F6" s="35"/>
      <c r="G6" s="37">
        <v>117800</v>
      </c>
      <c r="H6" s="10"/>
      <c r="I6" s="9"/>
      <c r="J6" s="40"/>
      <c r="K6" s="10"/>
      <c r="L6" s="10">
        <v>14338</v>
      </c>
      <c r="M6" s="9">
        <v>157100</v>
      </c>
      <c r="N6" s="10"/>
      <c r="O6" s="9"/>
      <c r="P6" s="9"/>
      <c r="Q6" s="9"/>
      <c r="R6" s="9"/>
      <c r="S6" s="9"/>
      <c r="T6" s="11">
        <f t="shared" si="0"/>
        <v>171438</v>
      </c>
      <c r="U6" s="44">
        <f t="shared" si="1"/>
        <v>28562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50"/>
      <c r="B7" s="53"/>
      <c r="C7" s="6" t="s">
        <v>2</v>
      </c>
      <c r="D7" s="7">
        <v>4392000</v>
      </c>
      <c r="E7" s="8"/>
      <c r="F7" s="35"/>
      <c r="G7" s="37"/>
      <c r="H7" s="10">
        <v>370000</v>
      </c>
      <c r="I7" s="10">
        <v>360000</v>
      </c>
      <c r="J7" s="40">
        <v>360000</v>
      </c>
      <c r="K7" s="10">
        <v>360000</v>
      </c>
      <c r="L7" s="10">
        <v>360000</v>
      </c>
      <c r="M7" s="10">
        <v>360000</v>
      </c>
      <c r="N7" s="10"/>
      <c r="O7" s="9"/>
      <c r="P7" s="9"/>
      <c r="Q7" s="9"/>
      <c r="R7" s="9"/>
      <c r="S7" s="9"/>
      <c r="T7" s="11">
        <f t="shared" si="0"/>
        <v>2170000</v>
      </c>
      <c r="U7" s="44">
        <f t="shared" si="1"/>
        <v>2222000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50"/>
      <c r="B8" s="53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44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50"/>
      <c r="B9" s="53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44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50"/>
      <c r="B10" s="53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44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50"/>
      <c r="B11" s="53"/>
      <c r="C11" s="6" t="s">
        <v>6</v>
      </c>
      <c r="D11" s="7">
        <v>700000</v>
      </c>
      <c r="E11" s="8"/>
      <c r="F11" s="35"/>
      <c r="G11" s="37"/>
      <c r="H11" s="10"/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0</v>
      </c>
      <c r="U11" s="44">
        <f t="shared" si="1"/>
        <v>700000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50"/>
      <c r="B12" s="54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/>
      <c r="L12" s="10"/>
      <c r="M12" s="9"/>
      <c r="N12" s="10"/>
      <c r="O12" s="9"/>
      <c r="P12" s="9"/>
      <c r="Q12" s="9"/>
      <c r="R12" s="9"/>
      <c r="S12" s="9"/>
      <c r="T12" s="11">
        <f t="shared" si="0"/>
        <v>60000</v>
      </c>
      <c r="U12" s="44">
        <f t="shared" si="1"/>
        <v>180000</v>
      </c>
      <c r="W12" s="31"/>
      <c r="X12" s="13" t="s">
        <v>81</v>
      </c>
      <c r="Y12" s="27">
        <v>82200</v>
      </c>
    </row>
    <row r="13" spans="1:25" ht="24" customHeight="1" x14ac:dyDescent="0.55000000000000004">
      <c r="A13" s="50"/>
      <c r="B13" s="48" t="s">
        <v>54</v>
      </c>
      <c r="C13" s="6" t="s">
        <v>7</v>
      </c>
      <c r="D13" s="7">
        <v>300000</v>
      </c>
      <c r="E13" s="8"/>
      <c r="F13" s="35"/>
      <c r="G13" s="37"/>
      <c r="H13" s="9"/>
      <c r="I13" s="10"/>
      <c r="J13" s="40"/>
      <c r="K13" s="9">
        <v>114875</v>
      </c>
      <c r="L13" s="10">
        <v>12500</v>
      </c>
      <c r="M13" s="10"/>
      <c r="N13" s="10">
        <v>34550</v>
      </c>
      <c r="O13" s="9">
        <v>110250</v>
      </c>
      <c r="P13" s="9"/>
      <c r="Q13" s="9"/>
      <c r="R13" s="9"/>
      <c r="S13" s="9"/>
      <c r="T13" s="11">
        <f t="shared" si="0"/>
        <v>272175</v>
      </c>
      <c r="U13" s="44">
        <f t="shared" si="1"/>
        <v>27825</v>
      </c>
      <c r="W13" s="32"/>
      <c r="X13" s="13"/>
      <c r="Y13" s="26"/>
    </row>
    <row r="14" spans="1:25" ht="24" customHeight="1" x14ac:dyDescent="0.55000000000000004">
      <c r="A14" s="50"/>
      <c r="B14" s="51"/>
      <c r="C14" s="6" t="s">
        <v>8</v>
      </c>
      <c r="D14" s="7">
        <v>31000</v>
      </c>
      <c r="E14" s="8"/>
      <c r="F14" s="35"/>
      <c r="G14" s="37"/>
      <c r="H14" s="10"/>
      <c r="I14" s="10"/>
      <c r="J14" s="40"/>
      <c r="K14" s="10"/>
      <c r="L14" s="10">
        <v>1950</v>
      </c>
      <c r="M14" s="10"/>
      <c r="N14" s="10"/>
      <c r="O14" s="9"/>
      <c r="P14" s="9"/>
      <c r="Q14" s="9"/>
      <c r="R14" s="9"/>
      <c r="S14" s="9"/>
      <c r="T14" s="11">
        <f t="shared" si="0"/>
        <v>1950</v>
      </c>
      <c r="U14" s="44">
        <f t="shared" si="1"/>
        <v>29050</v>
      </c>
      <c r="W14" s="32"/>
      <c r="X14" s="13"/>
      <c r="Y14" s="26"/>
    </row>
    <row r="15" spans="1:25" ht="24" customHeight="1" x14ac:dyDescent="0.55000000000000004">
      <c r="A15" s="50"/>
      <c r="B15" s="51"/>
      <c r="C15" s="6" t="s">
        <v>9</v>
      </c>
      <c r="D15" s="7">
        <v>70000</v>
      </c>
      <c r="E15" s="8"/>
      <c r="F15" s="35"/>
      <c r="G15" s="37"/>
      <c r="H15" s="10"/>
      <c r="I15" s="10"/>
      <c r="J15" s="40"/>
      <c r="K15" s="10"/>
      <c r="L15" s="10"/>
      <c r="M15" s="10"/>
      <c r="N15" s="10"/>
      <c r="O15" s="9"/>
      <c r="P15" s="9"/>
      <c r="Q15" s="9"/>
      <c r="R15" s="9"/>
      <c r="S15" s="9"/>
      <c r="T15" s="11">
        <f t="shared" si="0"/>
        <v>0</v>
      </c>
      <c r="U15" s="44">
        <f t="shared" si="1"/>
        <v>70000</v>
      </c>
      <c r="W15" s="32"/>
      <c r="X15" s="13"/>
      <c r="Y15" s="26"/>
    </row>
    <row r="16" spans="1:25" ht="24" customHeight="1" x14ac:dyDescent="0.55000000000000004">
      <c r="A16" s="50"/>
      <c r="B16" s="51"/>
      <c r="C16" s="6" t="s">
        <v>10</v>
      </c>
      <c r="D16" s="7">
        <v>50000</v>
      </c>
      <c r="E16" s="8"/>
      <c r="F16" s="35"/>
      <c r="G16" s="37"/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44">
        <f t="shared" si="1"/>
        <v>50000</v>
      </c>
      <c r="W16" s="32"/>
      <c r="X16" s="13"/>
      <c r="Y16" s="26"/>
    </row>
    <row r="17" spans="1:25" ht="24" customHeight="1" x14ac:dyDescent="0.55000000000000004">
      <c r="A17" s="50"/>
      <c r="B17" s="51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>
        <v>41548</v>
      </c>
      <c r="M17" s="10"/>
      <c r="N17" s="10"/>
      <c r="O17" s="9">
        <v>23050</v>
      </c>
      <c r="P17" s="9"/>
      <c r="Q17" s="9"/>
      <c r="R17" s="9"/>
      <c r="S17" s="9"/>
      <c r="T17" s="11">
        <f t="shared" si="0"/>
        <v>90298</v>
      </c>
      <c r="U17" s="44">
        <f t="shared" si="1"/>
        <v>59702</v>
      </c>
      <c r="W17" s="32"/>
      <c r="X17" s="13"/>
      <c r="Y17" s="26"/>
    </row>
    <row r="18" spans="1:25" ht="24" customHeight="1" x14ac:dyDescent="0.55000000000000004">
      <c r="A18" s="50"/>
      <c r="B18" s="51"/>
      <c r="C18" s="6" t="s">
        <v>11</v>
      </c>
      <c r="D18" s="7">
        <v>30000</v>
      </c>
      <c r="E18" s="8"/>
      <c r="F18" s="35"/>
      <c r="G18" s="37"/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44">
        <f t="shared" si="1"/>
        <v>30000</v>
      </c>
      <c r="W18" s="32"/>
      <c r="X18" s="13"/>
      <c r="Y18" s="26"/>
    </row>
    <row r="19" spans="1:25" ht="24" customHeight="1" x14ac:dyDescent="0.55000000000000004">
      <c r="A19" s="50"/>
      <c r="B19" s="51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/>
      <c r="Q19" s="9"/>
      <c r="R19" s="9"/>
      <c r="S19" s="9"/>
      <c r="T19" s="11">
        <f>SUM(H19:S19)</f>
        <v>47595</v>
      </c>
      <c r="U19" s="44">
        <f>SUM(G19-T19)</f>
        <v>147405</v>
      </c>
      <c r="W19" s="32"/>
      <c r="X19" s="13"/>
      <c r="Y19" s="26"/>
    </row>
    <row r="20" spans="1:25" ht="24" customHeight="1" x14ac:dyDescent="0.55000000000000004">
      <c r="A20" s="50"/>
      <c r="B20" s="51"/>
      <c r="C20" s="6" t="s">
        <v>12</v>
      </c>
      <c r="D20" s="7">
        <v>20000</v>
      </c>
      <c r="E20" s="8"/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44">
        <f t="shared" si="1"/>
        <v>20000</v>
      </c>
      <c r="W20" s="32"/>
      <c r="X20" s="13"/>
      <c r="Y20" s="26"/>
    </row>
    <row r="21" spans="1:25" ht="24" customHeight="1" x14ac:dyDescent="0.55000000000000004">
      <c r="A21" s="50"/>
      <c r="B21" s="49"/>
      <c r="C21" s="6" t="s">
        <v>46</v>
      </c>
      <c r="D21" s="7">
        <v>50000</v>
      </c>
      <c r="E21" s="7"/>
      <c r="F21" s="35"/>
      <c r="G21" s="37"/>
      <c r="H21" s="10"/>
      <c r="I21" s="10"/>
      <c r="J21" s="40"/>
      <c r="K21" s="9"/>
      <c r="L21" s="10"/>
      <c r="M21" s="9"/>
      <c r="N21" s="10"/>
      <c r="O21" s="9"/>
      <c r="P21" s="9"/>
      <c r="Q21" s="9"/>
      <c r="R21" s="9"/>
      <c r="S21" s="9"/>
      <c r="T21" s="11">
        <f t="shared" si="0"/>
        <v>0</v>
      </c>
      <c r="U21" s="44">
        <f t="shared" si="1"/>
        <v>50000</v>
      </c>
      <c r="W21" s="32"/>
      <c r="X21" s="13"/>
      <c r="Y21" s="26"/>
    </row>
    <row r="22" spans="1:25" ht="24" customHeight="1" x14ac:dyDescent="0.55000000000000004">
      <c r="A22" s="48" t="s">
        <v>49</v>
      </c>
      <c r="B22" s="48" t="s">
        <v>51</v>
      </c>
      <c r="C22" s="6" t="s">
        <v>13</v>
      </c>
      <c r="D22" s="7">
        <v>500000</v>
      </c>
      <c r="E22" s="7"/>
      <c r="F22" s="35"/>
      <c r="G22" s="37"/>
      <c r="H22" s="9">
        <v>183882</v>
      </c>
      <c r="I22" s="9">
        <v>35310</v>
      </c>
      <c r="J22" s="40"/>
      <c r="K22" s="9">
        <v>49900</v>
      </c>
      <c r="L22" s="9">
        <v>3500</v>
      </c>
      <c r="M22" s="10">
        <v>117700</v>
      </c>
      <c r="N22" s="10">
        <v>4950</v>
      </c>
      <c r="O22" s="9">
        <v>19100</v>
      </c>
      <c r="P22" s="9"/>
      <c r="Q22" s="9"/>
      <c r="R22" s="9"/>
      <c r="S22" s="9"/>
      <c r="T22" s="11">
        <f t="shared" si="0"/>
        <v>414342</v>
      </c>
      <c r="U22" s="44">
        <f t="shared" si="1"/>
        <v>85658</v>
      </c>
      <c r="W22" s="32"/>
      <c r="X22" s="13"/>
      <c r="Y22" s="26"/>
    </row>
    <row r="23" spans="1:25" ht="24" customHeight="1" x14ac:dyDescent="0.55000000000000004">
      <c r="A23" s="51"/>
      <c r="B23" s="51"/>
      <c r="C23" s="6" t="s">
        <v>15</v>
      </c>
      <c r="D23" s="7">
        <v>200000</v>
      </c>
      <c r="E23" s="8"/>
      <c r="F23" s="35"/>
      <c r="G23" s="37"/>
      <c r="H23" s="9"/>
      <c r="I23" s="9"/>
      <c r="J23" s="40"/>
      <c r="K23" s="10"/>
      <c r="L23" s="10"/>
      <c r="M23" s="40">
        <v>139271.20000000001</v>
      </c>
      <c r="N23" s="10" t="s">
        <v>82</v>
      </c>
      <c r="O23" s="9"/>
      <c r="P23" s="9"/>
      <c r="Q23" s="9"/>
      <c r="R23" s="9"/>
      <c r="S23" s="9"/>
      <c r="T23" s="42">
        <f t="shared" si="0"/>
        <v>139271.20000000001</v>
      </c>
      <c r="U23" s="44">
        <f t="shared" si="1"/>
        <v>60728.799999999988</v>
      </c>
      <c r="W23" s="32"/>
      <c r="X23" s="13"/>
      <c r="Y23" s="26"/>
    </row>
    <row r="24" spans="1:25" ht="24" customHeight="1" x14ac:dyDescent="0.55000000000000004">
      <c r="A24" s="51"/>
      <c r="B24" s="51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44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>
        <v>42500</v>
      </c>
      <c r="L25" s="10"/>
      <c r="M25" s="10"/>
      <c r="N25" s="9"/>
      <c r="O25" s="9"/>
      <c r="P25" s="9"/>
      <c r="Q25" s="9"/>
      <c r="R25" s="9"/>
      <c r="S25" s="9"/>
      <c r="T25" s="11">
        <f t="shared" si="0"/>
        <v>42500</v>
      </c>
      <c r="U25" s="44">
        <f t="shared" si="1"/>
        <v>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>
        <v>54960</v>
      </c>
      <c r="M26" s="10"/>
      <c r="N26" s="9"/>
      <c r="O26" s="9"/>
      <c r="P26" s="9"/>
      <c r="Q26" s="9"/>
      <c r="R26" s="9"/>
      <c r="S26" s="9"/>
      <c r="T26" s="11">
        <f t="shared" si="0"/>
        <v>54960</v>
      </c>
      <c r="U26" s="44">
        <f t="shared" si="1"/>
        <v>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/>
      <c r="F27" s="35"/>
      <c r="G27" s="37"/>
      <c r="H27" s="10"/>
      <c r="I27" s="10"/>
      <c r="J27" s="40"/>
      <c r="K27" s="10"/>
      <c r="L27" s="10"/>
      <c r="M27" s="10"/>
      <c r="N27" s="9"/>
      <c r="O27" s="9">
        <v>226800</v>
      </c>
      <c r="P27" s="9"/>
      <c r="Q27" s="9"/>
      <c r="R27" s="9"/>
      <c r="S27" s="9"/>
      <c r="T27" s="11">
        <f t="shared" si="0"/>
        <v>226800</v>
      </c>
      <c r="U27" s="44">
        <f t="shared" si="1"/>
        <v>103450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44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44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31200</v>
      </c>
      <c r="U30" s="44">
        <f t="shared" si="1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44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44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0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>
        <v>98440</v>
      </c>
      <c r="L36" s="10"/>
      <c r="M36" s="10"/>
      <c r="N36" s="9"/>
      <c r="O36" s="9"/>
      <c r="P36" s="9"/>
      <c r="Q36" s="9"/>
      <c r="R36" s="9"/>
      <c r="S36" s="9"/>
      <c r="T36" s="42">
        <f t="shared" si="0"/>
        <v>98440</v>
      </c>
      <c r="U36" s="44">
        <f t="shared" si="1"/>
        <v>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0"/>
        <v>25000</v>
      </c>
      <c r="U37" s="44">
        <f t="shared" si="1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0"/>
        <v>20276.5</v>
      </c>
      <c r="U38" s="44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44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46" t="s">
        <v>31</v>
      </c>
      <c r="C40" s="47"/>
      <c r="D40" s="18">
        <f>SUM(D4:D39)</f>
        <v>11927466.5</v>
      </c>
      <c r="E40" s="19"/>
      <c r="F40" s="36">
        <f>SUM(F4:F39)</f>
        <v>428272.74</v>
      </c>
      <c r="G40" s="43"/>
      <c r="H40" s="20">
        <f>SUM(H4:H35)</f>
        <v>757087</v>
      </c>
      <c r="I40" s="20"/>
      <c r="J40" s="4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4460445.7</v>
      </c>
      <c r="U40" s="45">
        <f>SUM(U4:U39)</f>
        <v>7751577.04</v>
      </c>
      <c r="W40" s="32"/>
      <c r="X40" s="13"/>
      <c r="Y40" s="26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40:C40"/>
    <mergeCell ref="B4:B5"/>
    <mergeCell ref="A4:A21"/>
    <mergeCell ref="A22:A24"/>
    <mergeCell ref="B13:B21"/>
    <mergeCell ref="B22:B24"/>
    <mergeCell ref="B6:B1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40d422d7-5224-46e9-b66e-b3f641f4dd40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2024-05-29T07:01:34Z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