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8\"/>
    </mc:Choice>
  </mc:AlternateContent>
  <xr:revisionPtr revIDLastSave="0" documentId="13_ncr:1_{04CF6D56-4776-47C0-9CA7-853C06AC6CD1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1" l="1"/>
  <c r="T29" i="1"/>
  <c r="U26" i="1"/>
  <c r="T26" i="1"/>
  <c r="U24" i="1"/>
  <c r="T24" i="1"/>
  <c r="U10" i="1"/>
  <c r="T10" i="1"/>
  <c r="U6" i="1"/>
  <c r="T6" i="1"/>
  <c r="U31" i="1"/>
  <c r="U32" i="1"/>
  <c r="U33" i="1"/>
  <c r="U34" i="1"/>
  <c r="U35" i="1"/>
  <c r="U36" i="1"/>
  <c r="U37" i="1"/>
  <c r="U30" i="1"/>
  <c r="T31" i="1"/>
  <c r="T32" i="1"/>
  <c r="T33" i="1"/>
  <c r="T34" i="1"/>
  <c r="T35" i="1"/>
  <c r="T36" i="1"/>
  <c r="T37" i="1"/>
  <c r="T30" i="1"/>
</calcChain>
</file>

<file path=xl/sharedStrings.xml><?xml version="1.0" encoding="utf-8"?>
<sst xmlns="http://schemas.openxmlformats.org/spreadsheetml/2006/main" count="71" uniqueCount="71">
  <si>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</si>
  <si>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</si>
  <si>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</si>
  <si>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</si>
  <si>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</si>
  <si>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</si>
  <si>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</si>
  <si>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</si>
  <si>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</si>
  <si>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</si>
  <si>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</si>
  <si>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</si>
  <si>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</si>
  <si>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</si>
  <si>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</si>
  <si>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</si>
  <si>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</si>
  <si>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</si>
  <si>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</si>
  <si>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</si>
  <si>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</si>
  <si>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</si>
  <si>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</si>
  <si>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</si>
  <si>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</si>
  <si>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</si>
  <si>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</si>
  <si>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</si>
  <si>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</si>
  <si>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</si>
  <si>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</si>
  <si>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</si>
  <si>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</si>
  <si>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</si>
  <si>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</si>
  <si>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</si>
  <si>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</si>
  <si>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</si>
  <si>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</si>
  <si>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</si>
  <si>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</si>
  <si>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</si>
  <si>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</si>
  <si>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</si>
  <si>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</si>
  <si>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</si>
  <si>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</si>
  <si>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ค่าตอบแทน (450,000)</t>
  </si>
  <si>
    <t>งบสำรอง</t>
  </si>
  <si>
    <t>แผนงานยุทธศาสตร์ (13,315,190)
แผนงานรอง : แผนงานยุทธศาสตร์พัฒนาศักยภาพคนตลอดช่วงชีวิต  (13,315,190)
ผลผลิต : ผู้สำเร็จการศึกษาด้านวิทยาศาสตร์และเทคโนโลยี  (13,315,190)
กิจกรรมสนับสนุนบริหารจัดการทั่วไป  (13,315,190)
แผนงานการเรียนการสอน (13,315,190)
งานสนับสนุนการจัดการศึกษา  (13,315,190)
กองทุนเพื่อการศึกษา  (13,315,190)
งบเงินอุดหนุน  (13,315,190)
ค่าใช้จ่ายดำเนินงาน  (13,315,190)</t>
  </si>
  <si>
    <t>ค่าจ้างเหมาคนงาน (งานธุรการดูแลกลางคืน)</t>
  </si>
  <si>
    <t>ค่าจ้างเหมาคนงาน (ช่างเทคนิค)</t>
  </si>
  <si>
    <t>ค่าใช้สอย (6,011,500)</t>
  </si>
  <si>
    <t>ค่าวัสดุ(719,540)</t>
  </si>
  <si>
    <t>วัสดุวิทยาศาสตร์หรือการแพทย์</t>
  </si>
  <si>
    <t>ค่าใช้สอย  (1,184,000)</t>
  </si>
  <si>
    <t>ค่าจ้างเหมาเปลี่ยนไส้กรองเครื่องฟอกอากาศ</t>
  </si>
  <si>
    <t>ค่าจ้างเหมาบริการ (เปลี่ยนอุปกรณ์ตรวจจับควัน (Smoke Detector)</t>
  </si>
  <si>
    <t>ค่าจ้างเหมาบริการ (ตรวจเช็คและบำรุงรักษา ระบบ Fire alarm ประจำปี)</t>
  </si>
  <si>
    <t>ค่าครุภัณฑ์ (1,758,190)</t>
  </si>
  <si>
    <t>เก้าอี้อเนกประสงค์ จำนวน 270 ตัว</t>
  </si>
  <si>
    <t>ไฟฉุกเฉิน แบตเตอรี่ 6 V 4.5 Ah จำนวน 74 ชุด</t>
  </si>
  <si>
    <t>กล้องวงจรปิด 2 ล้านพิกเซล จำนวน 6 ตัว</t>
  </si>
  <si>
    <t>ชุดเครื่องเสียง จำนวน 1 ชุด</t>
  </si>
  <si>
    <t>ชุดโต๊ะอาหารขาเหล็ก จำนวน 90 ชุด</t>
  </si>
  <si>
    <t>ตู้ลำโพงแขวนติดผนัง จำนวน 4 ตัว</t>
  </si>
  <si>
    <t>เครื่องสำรองไฟ ขนาดไม่น้อยกว่า 500VA จำนวน 5 เครื่อง</t>
  </si>
  <si>
    <t>ตู้ทำน้ำเย็นแบบต่อท่อประปา 3 ก๊อก จำนวน 7 ตู้</t>
  </si>
  <si>
    <t>สรุปการใช้จ่ายงบประมาณเงินรายได้ของงานหอพัก กองพัฒนานักศึกษา ประจำปีงบประมาณ พ.ศ.2568</t>
  </si>
  <si>
    <t>กองทุนสินทรัพย์ถาวร  (2,942,190)
งบเงินอุดหนุน  (2,942,190)
ค่าใช้จ่ายดำเนินงาน (1,184,000)</t>
  </si>
  <si>
    <t>ค่าใช้จ่ายลงทุน (1,758,190)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</si>
</sst>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9"/>
  <sheetViews>
    <sheetView tabSelected="1" topLeftCell="A32" zoomScale="90" zoomScaleNormal="90" workbookViewId="0">
      <selection activeCell="A31" sqref="A31"/>
    </sheetView>
  </sheetViews>
  <sheetFormatPr defaultRowHeight="24" customHeight="1" x14ac:dyDescent="0.55000000000000004"/>
  <cols>
    <col min="1" max="1" width="52.5" style="50" customWidth="1"/>
    <col min="2" max="2" width="21.25" style="12" customWidth="1"/>
    <col min="3" max="3" width="64.5" style="12" customWidth="1"/>
    <col min="4" max="5" width="12.625" style="12" customWidth="1"/>
    <col min="6" max="6" width="12.625" style="27" customWidth="1"/>
    <col min="7" max="7" width="17.875" style="27" customWidth="1"/>
    <col min="8" max="9" width="12.75" style="21" customWidth="1"/>
    <col min="10" max="10" width="12.75" style="27" customWidth="1"/>
    <col min="11" max="19" width="12.75" style="12" customWidth="1"/>
    <col min="20" max="20" width="16.375" style="12" customWidth="1"/>
    <col min="21" max="21" width="16.75" style="27" customWidth="1"/>
    <col min="22" max="22" width="5.375" style="12" customWidth="1"/>
    <col min="23" max="23" width="13.875" style="32" customWidth="1"/>
    <col min="24" max="24" width="76.5" style="12" customWidth="1"/>
    <col min="25" max="25" width="14.25" style="27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64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W1" s="28"/>
      <c r="Y1" s="22"/>
    </row>
    <row r="2" spans="1:25" s="2" customFormat="1" ht="24" customHeight="1" x14ac:dyDescent="0.55000000000000004">
      <c r="A2" s="65" t="s">
        <v>17</v>
      </c>
      <c r="B2" s="66" t="s">
        <v>16</v>
      </c>
      <c r="C2" s="66" t="s">
        <v>37</v>
      </c>
      <c r="D2" s="76" t="s">
        <v>36</v>
      </c>
      <c r="E2" s="74" t="s">
        <v>34</v>
      </c>
      <c r="F2" s="72" t="s">
        <v>35</v>
      </c>
      <c r="G2" s="68" t="s">
        <v>38</v>
      </c>
      <c r="H2" s="69" t="s">
        <v>32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 t="s">
        <v>33</v>
      </c>
      <c r="U2" s="67" t="s">
        <v>30</v>
      </c>
      <c r="W2" s="29" t="s">
        <v>39</v>
      </c>
      <c r="X2" s="3" t="s">
        <v>41</v>
      </c>
      <c r="Y2" s="23" t="s">
        <v>40</v>
      </c>
    </row>
    <row r="3" spans="1:25" s="2" customFormat="1" ht="24" customHeight="1" x14ac:dyDescent="0.55000000000000004">
      <c r="A3" s="65"/>
      <c r="B3" s="66"/>
      <c r="C3" s="66"/>
      <c r="D3" s="76"/>
      <c r="E3" s="75"/>
      <c r="F3" s="73"/>
      <c r="G3" s="68"/>
      <c r="H3" s="4" t="s">
        <v>27</v>
      </c>
      <c r="I3" s="4" t="s">
        <v>28</v>
      </c>
      <c r="J3" s="37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71"/>
      <c r="U3" s="67"/>
      <c r="W3" s="30"/>
      <c r="X3" s="6"/>
      <c r="Y3" s="24"/>
    </row>
    <row r="4" spans="1:25" ht="24" customHeight="1" x14ac:dyDescent="0.55000000000000004">
      <c r="A4" s="57" t="s">
        <v>49</v>
      </c>
      <c r="B4" s="55" t="s">
        <v>47</v>
      </c>
      <c r="C4" s="6" t="s">
        <v>42</v>
      </c>
      <c r="D4" s="7">
        <v>200000</v>
      </c>
      <c r="E4" s="8"/>
      <c r="F4" s="33"/>
      <c r="G4" s="36"/>
      <c r="H4" s="9"/>
      <c r="I4" s="9"/>
      <c r="J4" s="38"/>
      <c r="K4" s="10"/>
      <c r="L4" s="10"/>
      <c r="M4" s="10"/>
      <c r="N4" s="10"/>
      <c r="O4" s="9"/>
      <c r="P4" s="9"/>
      <c r="Q4" s="9"/>
      <c r="R4" s="9"/>
      <c r="S4" s="9"/>
      <c r="T4" s="11"/>
      <c r="U4" s="43"/>
      <c r="W4" s="30"/>
      <c r="X4" s="6"/>
      <c r="Y4" s="24"/>
    </row>
    <row r="5" spans="1:25" ht="24" customHeight="1" x14ac:dyDescent="0.55000000000000004">
      <c r="A5" s="57"/>
      <c r="B5" s="56"/>
      <c r="C5" s="6" t="s">
        <v>43</v>
      </c>
      <c r="D5" s="7">
        <v>250000</v>
      </c>
      <c r="E5" s="8"/>
      <c r="F5" s="33"/>
      <c r="G5" s="36"/>
      <c r="H5" s="9"/>
      <c r="I5" s="9"/>
      <c r="J5" s="38"/>
      <c r="K5" s="10"/>
      <c r="L5" s="10"/>
      <c r="M5" s="10"/>
      <c r="N5" s="10"/>
      <c r="O5" s="9"/>
      <c r="P5" s="9"/>
      <c r="Q5" s="9"/>
      <c r="R5" s="9"/>
      <c r="S5" s="9"/>
      <c r="T5" s="11"/>
      <c r="U5" s="43"/>
      <c r="W5" s="30"/>
      <c r="X5" s="6"/>
      <c r="Y5" s="24"/>
    </row>
    <row r="6" spans="1:25" ht="24" customHeight="1" x14ac:dyDescent="0.55000000000000004">
      <c r="A6" s="57"/>
      <c r="B6" s="61" t="s">
        <v>52</v>
      </c>
      <c r="C6" s="6" t="s">
        <v>1</v>
      </c>
      <c r="D6" s="7">
        <v>200000</v>
      </c>
      <c r="E6" s="8">
        <v>120000</v>
      </c>
      <c r="F6" s="34"/>
      <c r="G6" s="36">
        <v>80000</v>
      </c>
      <c r="H6" s="10">
        <v>17000</v>
      </c>
      <c r="I6" s="9"/>
      <c r="J6" s="39"/>
      <c r="K6" s="10"/>
      <c r="L6" s="10"/>
      <c r="M6" s="9"/>
      <c r="N6" s="10"/>
      <c r="O6" s="9"/>
      <c r="P6" s="9"/>
      <c r="Q6" s="9"/>
      <c r="R6" s="9"/>
      <c r="S6" s="9"/>
      <c r="T6" s="11">
        <f>SUM(H6:S6)</f>
        <v>17000</v>
      </c>
      <c r="U6" s="43">
        <f>SUM(G6-T6)</f>
        <v>63000</v>
      </c>
      <c r="W6" s="30"/>
      <c r="X6" s="6"/>
      <c r="Y6" s="24"/>
    </row>
    <row r="7" spans="1:25" ht="24" customHeight="1" x14ac:dyDescent="0.55000000000000004">
      <c r="A7" s="57"/>
      <c r="B7" s="62"/>
      <c r="C7" s="6" t="s">
        <v>2</v>
      </c>
      <c r="D7" s="7">
        <v>4800000</v>
      </c>
      <c r="E7" s="8"/>
      <c r="F7" s="34"/>
      <c r="G7" s="36"/>
      <c r="H7" s="10"/>
      <c r="I7" s="10"/>
      <c r="J7" s="39"/>
      <c r="K7" s="10"/>
      <c r="L7" s="10"/>
      <c r="M7" s="10"/>
      <c r="N7" s="10"/>
      <c r="O7" s="9"/>
      <c r="P7" s="9"/>
      <c r="Q7" s="9"/>
      <c r="R7" s="9"/>
      <c r="S7" s="9"/>
      <c r="T7" s="11"/>
      <c r="U7" s="43"/>
      <c r="W7" s="30"/>
      <c r="X7" s="6"/>
      <c r="Y7" s="25"/>
    </row>
    <row r="8" spans="1:25" ht="24" customHeight="1" x14ac:dyDescent="0.55000000000000004">
      <c r="A8" s="57"/>
      <c r="B8" s="62"/>
      <c r="C8" s="6" t="s">
        <v>3</v>
      </c>
      <c r="D8" s="7">
        <v>10000</v>
      </c>
      <c r="E8" s="8"/>
      <c r="F8" s="34"/>
      <c r="G8" s="36"/>
      <c r="H8" s="10"/>
      <c r="I8" s="10"/>
      <c r="J8" s="39"/>
      <c r="K8" s="10"/>
      <c r="L8" s="10"/>
      <c r="M8" s="10"/>
      <c r="N8" s="10"/>
      <c r="O8" s="9"/>
      <c r="P8" s="9"/>
      <c r="Q8" s="9"/>
      <c r="R8" s="9"/>
      <c r="S8" s="9"/>
      <c r="T8" s="11"/>
      <c r="U8" s="43"/>
      <c r="W8" s="30"/>
      <c r="X8" s="13"/>
      <c r="Y8" s="26"/>
    </row>
    <row r="9" spans="1:25" ht="24" customHeight="1" x14ac:dyDescent="0.55000000000000004">
      <c r="A9" s="57"/>
      <c r="B9" s="62"/>
      <c r="C9" s="6" t="s">
        <v>4</v>
      </c>
      <c r="D9" s="7">
        <v>1500</v>
      </c>
      <c r="E9" s="8"/>
      <c r="F9" s="34"/>
      <c r="G9" s="36"/>
      <c r="H9" s="10"/>
      <c r="I9" s="10"/>
      <c r="J9" s="39"/>
      <c r="K9" s="10"/>
      <c r="L9" s="10"/>
      <c r="M9" s="10"/>
      <c r="N9" s="10"/>
      <c r="O9" s="9"/>
      <c r="P9" s="9"/>
      <c r="Q9" s="9"/>
      <c r="R9" s="9"/>
      <c r="S9" s="9"/>
      <c r="T9" s="11"/>
      <c r="U9" s="43"/>
      <c r="W9" s="30"/>
      <c r="X9" s="13"/>
      <c r="Y9" s="26"/>
    </row>
    <row r="10" spans="1:25" ht="24" customHeight="1" x14ac:dyDescent="0.55000000000000004">
      <c r="A10" s="57"/>
      <c r="B10" s="62"/>
      <c r="C10" s="6" t="s">
        <v>5</v>
      </c>
      <c r="D10" s="7">
        <v>60000</v>
      </c>
      <c r="E10" s="8"/>
      <c r="F10" s="34"/>
      <c r="G10" s="36"/>
      <c r="H10" s="9">
        <v>60000</v>
      </c>
      <c r="I10" s="10"/>
      <c r="J10" s="39"/>
      <c r="K10" s="10"/>
      <c r="L10" s="10"/>
      <c r="M10" s="10"/>
      <c r="N10" s="10"/>
      <c r="O10" s="9"/>
      <c r="P10" s="9"/>
      <c r="Q10" s="9"/>
      <c r="R10" s="9"/>
      <c r="S10" s="9"/>
      <c r="T10" s="11">
        <f>SUM(H10:S10)</f>
        <v>60000</v>
      </c>
      <c r="U10" s="43">
        <f>SUM(D10-T10)</f>
        <v>0</v>
      </c>
      <c r="W10" s="30"/>
      <c r="X10" s="13"/>
      <c r="Y10" s="26"/>
    </row>
    <row r="11" spans="1:25" ht="24" customHeight="1" x14ac:dyDescent="0.55000000000000004">
      <c r="A11" s="57"/>
      <c r="B11" s="62"/>
      <c r="C11" s="6" t="s">
        <v>6</v>
      </c>
      <c r="D11" s="7">
        <v>700000</v>
      </c>
      <c r="E11" s="8"/>
      <c r="F11" s="34"/>
      <c r="G11" s="36"/>
      <c r="H11" s="10"/>
      <c r="I11" s="10"/>
      <c r="J11" s="39"/>
      <c r="K11" s="10"/>
      <c r="L11" s="10"/>
      <c r="M11" s="10"/>
      <c r="N11" s="10"/>
      <c r="O11" s="9"/>
      <c r="P11" s="9"/>
      <c r="Q11" s="9"/>
      <c r="R11" s="9"/>
      <c r="S11" s="9"/>
      <c r="T11" s="11"/>
      <c r="U11" s="43"/>
      <c r="W11" s="30"/>
      <c r="X11" s="13"/>
      <c r="Y11" s="26"/>
    </row>
    <row r="12" spans="1:25" ht="24" customHeight="1" x14ac:dyDescent="0.55000000000000004">
      <c r="A12" s="57"/>
      <c r="B12" s="63"/>
      <c r="C12" s="6" t="s">
        <v>50</v>
      </c>
      <c r="D12" s="8">
        <v>240000</v>
      </c>
      <c r="E12" s="8"/>
      <c r="F12" s="34"/>
      <c r="G12" s="36"/>
      <c r="H12" s="10"/>
      <c r="I12" s="10"/>
      <c r="J12" s="39"/>
      <c r="K12" s="10"/>
      <c r="L12" s="10"/>
      <c r="M12" s="9"/>
      <c r="N12" s="10"/>
      <c r="O12" s="9"/>
      <c r="P12" s="9"/>
      <c r="Q12" s="9"/>
      <c r="R12" s="9"/>
      <c r="S12" s="9"/>
      <c r="T12" s="11"/>
      <c r="U12" s="43"/>
      <c r="W12" s="30"/>
      <c r="X12" s="13"/>
      <c r="Y12" s="26"/>
    </row>
    <row r="13" spans="1:25" ht="24" customHeight="1" x14ac:dyDescent="0.55000000000000004">
      <c r="A13" s="57"/>
      <c r="B13" s="47"/>
      <c r="C13" s="6" t="s">
        <v>51</v>
      </c>
      <c r="D13" s="8"/>
      <c r="E13" s="8"/>
      <c r="F13" s="34"/>
      <c r="G13" s="36"/>
      <c r="H13" s="10"/>
      <c r="I13" s="10"/>
      <c r="J13" s="39"/>
      <c r="K13" s="10"/>
      <c r="L13" s="10"/>
      <c r="M13" s="9"/>
      <c r="N13" s="10"/>
      <c r="O13" s="9"/>
      <c r="P13" s="9"/>
      <c r="Q13" s="9"/>
      <c r="R13" s="9"/>
      <c r="S13" s="9"/>
      <c r="T13" s="11"/>
      <c r="U13" s="43"/>
      <c r="W13" s="30"/>
      <c r="X13" s="13"/>
      <c r="Y13" s="26"/>
    </row>
    <row r="14" spans="1:25" ht="24" customHeight="1" x14ac:dyDescent="0.55000000000000004">
      <c r="A14" s="57"/>
      <c r="B14" s="55" t="s">
        <v>53</v>
      </c>
      <c r="C14" s="6" t="s">
        <v>7</v>
      </c>
      <c r="D14" s="7">
        <v>282200</v>
      </c>
      <c r="E14" s="8"/>
      <c r="F14" s="34"/>
      <c r="G14" s="36"/>
      <c r="H14" s="9"/>
      <c r="I14" s="10"/>
      <c r="J14" s="39"/>
      <c r="K14" s="9"/>
      <c r="L14" s="10"/>
      <c r="M14" s="10"/>
      <c r="N14" s="10"/>
      <c r="O14" s="9"/>
      <c r="P14" s="9"/>
      <c r="Q14" s="9"/>
      <c r="R14" s="9"/>
      <c r="S14" s="9"/>
      <c r="T14" s="11"/>
      <c r="U14" s="43"/>
      <c r="W14" s="31"/>
      <c r="X14" s="13"/>
      <c r="Y14" s="25"/>
    </row>
    <row r="15" spans="1:25" ht="24" customHeight="1" x14ac:dyDescent="0.55000000000000004">
      <c r="A15" s="57"/>
      <c r="B15" s="60"/>
      <c r="C15" s="6" t="s">
        <v>8</v>
      </c>
      <c r="D15" s="7">
        <v>30000</v>
      </c>
      <c r="E15" s="8"/>
      <c r="F15" s="34"/>
      <c r="G15" s="36"/>
      <c r="H15" s="10"/>
      <c r="I15" s="10"/>
      <c r="J15" s="39"/>
      <c r="K15" s="10"/>
      <c r="L15" s="10"/>
      <c r="M15" s="10"/>
      <c r="N15" s="10"/>
      <c r="O15" s="9"/>
      <c r="P15" s="9"/>
      <c r="Q15" s="9"/>
      <c r="R15" s="9"/>
      <c r="S15" s="9"/>
      <c r="T15" s="11"/>
      <c r="U15" s="43"/>
      <c r="W15" s="31"/>
      <c r="X15" s="13"/>
      <c r="Y15" s="25"/>
    </row>
    <row r="16" spans="1:25" ht="24" customHeight="1" x14ac:dyDescent="0.55000000000000004">
      <c r="A16" s="57"/>
      <c r="B16" s="60"/>
      <c r="C16" s="6" t="s">
        <v>9</v>
      </c>
      <c r="D16" s="7">
        <v>50000</v>
      </c>
      <c r="E16" s="8"/>
      <c r="F16" s="34"/>
      <c r="G16" s="36"/>
      <c r="H16" s="10"/>
      <c r="I16" s="10"/>
      <c r="J16" s="39"/>
      <c r="K16" s="10"/>
      <c r="L16" s="10"/>
      <c r="M16" s="10"/>
      <c r="N16" s="10"/>
      <c r="O16" s="9"/>
      <c r="P16" s="9"/>
      <c r="Q16" s="9"/>
      <c r="R16" s="9"/>
      <c r="S16" s="9"/>
      <c r="T16" s="11"/>
      <c r="U16" s="43"/>
      <c r="W16" s="31"/>
      <c r="X16" s="13"/>
      <c r="Y16" s="25"/>
    </row>
    <row r="17" spans="1:25" ht="24" customHeight="1" x14ac:dyDescent="0.55000000000000004">
      <c r="A17" s="57"/>
      <c r="B17" s="60"/>
      <c r="C17" s="6" t="s">
        <v>10</v>
      </c>
      <c r="D17" s="7">
        <v>30000</v>
      </c>
      <c r="E17" s="8"/>
      <c r="F17" s="34"/>
      <c r="G17" s="36"/>
      <c r="H17" s="10"/>
      <c r="I17" s="10"/>
      <c r="J17" s="39"/>
      <c r="K17" s="10"/>
      <c r="L17" s="10"/>
      <c r="M17" s="10"/>
      <c r="N17" s="10"/>
      <c r="O17" s="9"/>
      <c r="P17" s="9"/>
      <c r="Q17" s="9"/>
      <c r="R17" s="9"/>
      <c r="S17" s="9"/>
      <c r="T17" s="11"/>
      <c r="U17" s="43"/>
      <c r="W17" s="31"/>
      <c r="X17" s="13"/>
      <c r="Y17" s="25"/>
    </row>
    <row r="18" spans="1:25" ht="24" customHeight="1" x14ac:dyDescent="0.55000000000000004">
      <c r="A18" s="57"/>
      <c r="B18" s="60"/>
      <c r="C18" s="6" t="s">
        <v>44</v>
      </c>
      <c r="D18" s="7">
        <v>117340</v>
      </c>
      <c r="E18" s="8"/>
      <c r="F18" s="33"/>
      <c r="G18" s="36"/>
      <c r="H18" s="10"/>
      <c r="I18" s="10"/>
      <c r="J18" s="39"/>
      <c r="K18" s="9"/>
      <c r="L18" s="10"/>
      <c r="M18" s="10"/>
      <c r="N18" s="10"/>
      <c r="O18" s="9"/>
      <c r="P18" s="9"/>
      <c r="Q18" s="9"/>
      <c r="R18" s="9"/>
      <c r="S18" s="9"/>
      <c r="T18" s="11"/>
      <c r="U18" s="43"/>
      <c r="W18" s="31"/>
      <c r="X18" s="13"/>
      <c r="Y18" s="25"/>
    </row>
    <row r="19" spans="1:25" ht="24" customHeight="1" x14ac:dyDescent="0.55000000000000004">
      <c r="A19" s="57"/>
      <c r="B19" s="60"/>
      <c r="C19" s="6" t="s">
        <v>11</v>
      </c>
      <c r="D19" s="7">
        <v>30000</v>
      </c>
      <c r="E19" s="8"/>
      <c r="F19" s="34"/>
      <c r="G19" s="36"/>
      <c r="H19" s="10"/>
      <c r="I19" s="10"/>
      <c r="J19" s="39"/>
      <c r="K19" s="10"/>
      <c r="L19" s="10"/>
      <c r="M19" s="10"/>
      <c r="N19" s="10"/>
      <c r="O19" s="14"/>
      <c r="P19" s="9"/>
      <c r="Q19" s="9"/>
      <c r="R19" s="9"/>
      <c r="S19" s="9"/>
      <c r="T19" s="11"/>
      <c r="U19" s="43"/>
      <c r="W19" s="31"/>
      <c r="X19" s="13"/>
      <c r="Y19" s="25"/>
    </row>
    <row r="20" spans="1:25" ht="24" customHeight="1" x14ac:dyDescent="0.55000000000000004">
      <c r="A20" s="57"/>
      <c r="B20" s="60"/>
      <c r="C20" s="6" t="s">
        <v>45</v>
      </c>
      <c r="D20" s="7">
        <v>100000</v>
      </c>
      <c r="E20" s="7"/>
      <c r="F20" s="34"/>
      <c r="G20" s="36"/>
      <c r="H20" s="10"/>
      <c r="I20" s="9"/>
      <c r="J20" s="39"/>
      <c r="K20" s="10"/>
      <c r="L20" s="10"/>
      <c r="M20" s="10"/>
      <c r="N20" s="10"/>
      <c r="O20" s="9"/>
      <c r="P20" s="9"/>
      <c r="Q20" s="9"/>
      <c r="R20" s="9"/>
      <c r="S20" s="9"/>
      <c r="T20" s="11"/>
      <c r="U20" s="43"/>
      <c r="W20" s="31"/>
      <c r="X20" s="13"/>
      <c r="Y20" s="25"/>
    </row>
    <row r="21" spans="1:25" ht="24" customHeight="1" x14ac:dyDescent="0.55000000000000004">
      <c r="A21" s="57"/>
      <c r="B21" s="60"/>
      <c r="C21" s="6" t="s">
        <v>12</v>
      </c>
      <c r="D21" s="7">
        <v>20000</v>
      </c>
      <c r="E21" s="8"/>
      <c r="F21" s="34"/>
      <c r="G21" s="36"/>
      <c r="H21" s="10"/>
      <c r="I21" s="10"/>
      <c r="J21" s="39"/>
      <c r="K21" s="10"/>
      <c r="L21" s="9"/>
      <c r="M21" s="10"/>
      <c r="N21" s="10"/>
      <c r="O21" s="9"/>
      <c r="P21" s="9"/>
      <c r="Q21" s="9"/>
      <c r="R21" s="9"/>
      <c r="S21" s="9"/>
      <c r="T21" s="11"/>
      <c r="U21" s="43"/>
      <c r="W21" s="31"/>
      <c r="X21" s="13"/>
      <c r="Y21" s="25"/>
    </row>
    <row r="22" spans="1:25" ht="24" customHeight="1" x14ac:dyDescent="0.55000000000000004">
      <c r="A22" s="57"/>
      <c r="B22" s="56"/>
      <c r="C22" s="6" t="s">
        <v>46</v>
      </c>
      <c r="D22" s="7">
        <v>30000</v>
      </c>
      <c r="E22" s="7"/>
      <c r="F22" s="34"/>
      <c r="G22" s="36"/>
      <c r="H22" s="10"/>
      <c r="I22" s="10"/>
      <c r="J22" s="39"/>
      <c r="K22" s="9"/>
      <c r="L22" s="10"/>
      <c r="M22" s="9"/>
      <c r="N22" s="10"/>
      <c r="O22" s="9"/>
      <c r="P22" s="9"/>
      <c r="Q22" s="9"/>
      <c r="R22" s="9"/>
      <c r="S22" s="9"/>
      <c r="T22" s="11"/>
      <c r="U22" s="43"/>
      <c r="W22" s="31"/>
      <c r="X22" s="13"/>
      <c r="Y22" s="25"/>
    </row>
    <row r="23" spans="1:25" ht="24" customHeight="1" x14ac:dyDescent="0.55000000000000004">
      <c r="A23" s="51"/>
      <c r="B23" s="46"/>
      <c r="C23" s="6" t="s">
        <v>54</v>
      </c>
      <c r="D23" s="7">
        <v>30000</v>
      </c>
      <c r="E23" s="7"/>
      <c r="F23" s="34"/>
      <c r="G23" s="36"/>
      <c r="H23" s="10"/>
      <c r="I23" s="10"/>
      <c r="J23" s="39"/>
      <c r="K23" s="9"/>
      <c r="L23" s="10"/>
      <c r="M23" s="9"/>
      <c r="N23" s="10"/>
      <c r="O23" s="9"/>
      <c r="P23" s="9"/>
      <c r="Q23" s="9"/>
      <c r="R23" s="9"/>
      <c r="S23" s="9"/>
      <c r="T23" s="11"/>
      <c r="U23" s="43"/>
      <c r="W23" s="31"/>
      <c r="X23" s="13"/>
      <c r="Y23" s="25"/>
    </row>
    <row r="24" spans="1:25" ht="24" customHeight="1" x14ac:dyDescent="0.55000000000000004">
      <c r="A24" s="58" t="s">
        <v>69</v>
      </c>
      <c r="B24" s="55" t="s">
        <v>55</v>
      </c>
      <c r="C24" s="6" t="s">
        <v>13</v>
      </c>
      <c r="D24" s="7">
        <v>500000</v>
      </c>
      <c r="E24" s="7"/>
      <c r="F24" s="34"/>
      <c r="G24" s="36"/>
      <c r="H24" s="9">
        <v>141830</v>
      </c>
      <c r="I24" s="9"/>
      <c r="J24" s="39"/>
      <c r="K24" s="9"/>
      <c r="L24" s="9"/>
      <c r="M24" s="10"/>
      <c r="N24" s="10"/>
      <c r="O24" s="9"/>
      <c r="P24" s="9"/>
      <c r="Q24" s="9"/>
      <c r="R24" s="9"/>
      <c r="S24" s="9"/>
      <c r="T24" s="11">
        <f>SUM(H24:S24)</f>
        <v>141830</v>
      </c>
      <c r="U24" s="43">
        <f>SUM(D24-T24)</f>
        <v>358170</v>
      </c>
      <c r="W24" s="31"/>
      <c r="X24" s="13"/>
      <c r="Y24" s="25"/>
    </row>
    <row r="25" spans="1:25" ht="24" customHeight="1" x14ac:dyDescent="0.55000000000000004">
      <c r="A25" s="59"/>
      <c r="B25" s="60"/>
      <c r="C25" s="6" t="s">
        <v>15</v>
      </c>
      <c r="D25" s="7">
        <v>200000</v>
      </c>
      <c r="E25" s="8"/>
      <c r="F25" s="34"/>
      <c r="G25" s="36"/>
      <c r="H25" s="9"/>
      <c r="I25" s="9"/>
      <c r="J25" s="39"/>
      <c r="K25" s="10"/>
      <c r="L25" s="10"/>
      <c r="M25" s="39"/>
      <c r="N25" s="10"/>
      <c r="O25" s="9"/>
      <c r="P25" s="9"/>
      <c r="Q25" s="9"/>
      <c r="R25" s="9"/>
      <c r="S25" s="9"/>
      <c r="T25" s="41"/>
      <c r="U25" s="43"/>
      <c r="W25" s="31"/>
      <c r="X25" s="13"/>
      <c r="Y25" s="25"/>
    </row>
    <row r="26" spans="1:25" ht="24" customHeight="1" x14ac:dyDescent="0.55000000000000004">
      <c r="A26" s="59"/>
      <c r="B26" s="60"/>
      <c r="C26" s="6" t="s">
        <v>14</v>
      </c>
      <c r="D26" s="7">
        <v>80000</v>
      </c>
      <c r="E26" s="8"/>
      <c r="F26" s="34"/>
      <c r="G26" s="36"/>
      <c r="H26" s="9">
        <v>79990</v>
      </c>
      <c r="I26" s="10"/>
      <c r="J26" s="39"/>
      <c r="K26" s="10"/>
      <c r="L26" s="10"/>
      <c r="M26" s="10"/>
      <c r="N26" s="10"/>
      <c r="O26" s="9"/>
      <c r="P26" s="9"/>
      <c r="Q26" s="9"/>
      <c r="R26" s="9"/>
      <c r="S26" s="9"/>
      <c r="T26" s="11">
        <f>SUM(H26:S26)</f>
        <v>79990</v>
      </c>
      <c r="U26" s="43">
        <f>SUM(D26-T26)</f>
        <v>10</v>
      </c>
      <c r="W26" s="31"/>
      <c r="X26" s="13"/>
      <c r="Y26" s="25"/>
    </row>
    <row r="27" spans="1:25" ht="24" customHeight="1" x14ac:dyDescent="0.55000000000000004">
      <c r="A27" s="52"/>
      <c r="B27" s="46"/>
      <c r="C27" s="6" t="s">
        <v>56</v>
      </c>
      <c r="D27" s="7">
        <v>34000</v>
      </c>
      <c r="E27" s="8"/>
      <c r="F27" s="34"/>
      <c r="G27" s="36"/>
      <c r="H27" s="9"/>
      <c r="I27" s="10"/>
      <c r="J27" s="39"/>
      <c r="K27" s="10"/>
      <c r="L27" s="10"/>
      <c r="M27" s="10"/>
      <c r="N27" s="10"/>
      <c r="O27" s="9"/>
      <c r="P27" s="9"/>
      <c r="Q27" s="9"/>
      <c r="R27" s="9"/>
      <c r="S27" s="9"/>
      <c r="T27" s="11"/>
      <c r="U27" s="43"/>
      <c r="W27" s="31"/>
      <c r="X27" s="13"/>
      <c r="Y27" s="25"/>
    </row>
    <row r="28" spans="1:25" ht="24" customHeight="1" x14ac:dyDescent="0.55000000000000004">
      <c r="A28" s="52"/>
      <c r="B28" s="46"/>
      <c r="C28" s="6" t="s">
        <v>57</v>
      </c>
      <c r="D28" s="7">
        <v>300000</v>
      </c>
      <c r="E28" s="8"/>
      <c r="F28" s="34"/>
      <c r="G28" s="36"/>
      <c r="H28" s="9"/>
      <c r="I28" s="10"/>
      <c r="J28" s="39"/>
      <c r="K28" s="10"/>
      <c r="L28" s="10"/>
      <c r="M28" s="10"/>
      <c r="N28" s="10"/>
      <c r="O28" s="9"/>
      <c r="P28" s="9"/>
      <c r="Q28" s="9"/>
      <c r="R28" s="9"/>
      <c r="S28" s="9"/>
      <c r="T28" s="11"/>
      <c r="U28" s="43"/>
      <c r="W28" s="31"/>
      <c r="X28" s="13"/>
      <c r="Y28" s="25"/>
    </row>
    <row r="29" spans="1:25" ht="24" customHeight="1" x14ac:dyDescent="0.55000000000000004">
      <c r="A29" s="52"/>
      <c r="B29" s="46"/>
      <c r="C29" s="6" t="s">
        <v>58</v>
      </c>
      <c r="D29" s="7">
        <v>70000</v>
      </c>
      <c r="E29" s="8"/>
      <c r="F29" s="34"/>
      <c r="G29" s="36"/>
      <c r="H29" s="9">
        <v>70000</v>
      </c>
      <c r="I29" s="10"/>
      <c r="J29" s="39"/>
      <c r="K29" s="10"/>
      <c r="L29" s="10"/>
      <c r="M29" s="10"/>
      <c r="N29" s="10"/>
      <c r="O29" s="9"/>
      <c r="P29" s="9"/>
      <c r="Q29" s="9"/>
      <c r="R29" s="9"/>
      <c r="S29" s="9"/>
      <c r="T29" s="11">
        <f>SUM(H29:S29)</f>
        <v>70000</v>
      </c>
      <c r="U29" s="43">
        <f>SUM(D29-T29)</f>
        <v>0</v>
      </c>
      <c r="W29" s="31"/>
      <c r="X29" s="13"/>
      <c r="Y29" s="25"/>
    </row>
    <row r="30" spans="1:25" ht="24" customHeight="1" x14ac:dyDescent="0.55000000000000004">
      <c r="A30" s="48" t="s">
        <v>70</v>
      </c>
      <c r="B30" s="15" t="s">
        <v>59</v>
      </c>
      <c r="C30" s="6" t="s">
        <v>60</v>
      </c>
      <c r="D30" s="7">
        <v>216000</v>
      </c>
      <c r="E30" s="8"/>
      <c r="F30" s="34"/>
      <c r="G30" s="36"/>
      <c r="H30" s="10">
        <v>216000</v>
      </c>
      <c r="I30" s="10"/>
      <c r="J30" s="39"/>
      <c r="K30" s="10"/>
      <c r="L30" s="10"/>
      <c r="M30" s="10"/>
      <c r="N30" s="9"/>
      <c r="O30" s="9"/>
      <c r="P30" s="9"/>
      <c r="Q30" s="9"/>
      <c r="R30" s="9"/>
      <c r="S30" s="9"/>
      <c r="T30" s="11">
        <f>SUM(H30:S30)</f>
        <v>216000</v>
      </c>
      <c r="U30" s="43">
        <f>SUM(D30-T30)</f>
        <v>0</v>
      </c>
      <c r="W30" s="31"/>
      <c r="X30" s="13"/>
      <c r="Y30" s="25"/>
    </row>
    <row r="31" spans="1:25" ht="24" customHeight="1" x14ac:dyDescent="0.55000000000000004">
      <c r="A31" s="48"/>
      <c r="B31" s="15"/>
      <c r="C31" s="6" t="s">
        <v>61</v>
      </c>
      <c r="D31" s="7">
        <v>199800</v>
      </c>
      <c r="E31" s="8"/>
      <c r="F31" s="34"/>
      <c r="G31" s="36"/>
      <c r="H31" s="10">
        <v>199800</v>
      </c>
      <c r="I31" s="10"/>
      <c r="J31" s="39"/>
      <c r="K31" s="10"/>
      <c r="L31" s="10"/>
      <c r="M31" s="10"/>
      <c r="N31" s="9"/>
      <c r="O31" s="9"/>
      <c r="P31" s="9"/>
      <c r="Q31" s="9"/>
      <c r="R31" s="9"/>
      <c r="S31" s="9"/>
      <c r="T31" s="11">
        <f t="shared" ref="T31:T37" si="0">SUM(H31:S31)</f>
        <v>199800</v>
      </c>
      <c r="U31" s="43">
        <f t="shared" ref="U31:U37" si="1">SUM(D31-T31)</f>
        <v>0</v>
      </c>
      <c r="W31" s="31"/>
      <c r="X31" s="13"/>
      <c r="Y31" s="25"/>
    </row>
    <row r="32" spans="1:25" ht="24" customHeight="1" x14ac:dyDescent="0.55000000000000004">
      <c r="A32" s="48"/>
      <c r="B32" s="15"/>
      <c r="C32" s="6" t="s">
        <v>62</v>
      </c>
      <c r="D32" s="7">
        <v>8280</v>
      </c>
      <c r="E32" s="8"/>
      <c r="F32" s="34"/>
      <c r="G32" s="36"/>
      <c r="H32" s="10">
        <v>8280</v>
      </c>
      <c r="I32" s="10"/>
      <c r="J32" s="39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8280</v>
      </c>
      <c r="U32" s="43">
        <f t="shared" si="1"/>
        <v>0</v>
      </c>
      <c r="W32" s="31"/>
      <c r="X32" s="13"/>
      <c r="Y32" s="25"/>
    </row>
    <row r="33" spans="1:25" ht="24" customHeight="1" x14ac:dyDescent="0.55000000000000004">
      <c r="A33" s="48"/>
      <c r="B33" s="15"/>
      <c r="C33" s="6" t="s">
        <v>63</v>
      </c>
      <c r="D33" s="7">
        <v>58960</v>
      </c>
      <c r="E33" s="8"/>
      <c r="F33" s="34"/>
      <c r="G33" s="36"/>
      <c r="H33" s="10">
        <v>58960</v>
      </c>
      <c r="I33" s="10"/>
      <c r="J33" s="39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58960</v>
      </c>
      <c r="U33" s="43">
        <f t="shared" si="1"/>
        <v>0</v>
      </c>
      <c r="W33" s="31"/>
      <c r="X33" s="13"/>
      <c r="Y33" s="25"/>
    </row>
    <row r="34" spans="1:25" ht="24" customHeight="1" x14ac:dyDescent="0.55000000000000004">
      <c r="A34" s="48"/>
      <c r="B34" s="15"/>
      <c r="C34" s="6" t="s">
        <v>64</v>
      </c>
      <c r="D34" s="7">
        <v>981000</v>
      </c>
      <c r="E34" s="8"/>
      <c r="F34" s="34"/>
      <c r="G34" s="36"/>
      <c r="H34" s="10">
        <v>981000</v>
      </c>
      <c r="I34" s="10"/>
      <c r="J34" s="39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981000</v>
      </c>
      <c r="U34" s="43">
        <f t="shared" si="1"/>
        <v>0</v>
      </c>
      <c r="W34" s="31"/>
      <c r="X34" s="13"/>
      <c r="Y34" s="25"/>
    </row>
    <row r="35" spans="1:25" ht="24" customHeight="1" x14ac:dyDescent="0.55000000000000004">
      <c r="A35" s="48"/>
      <c r="B35" s="45"/>
      <c r="C35" s="6" t="s">
        <v>65</v>
      </c>
      <c r="D35" s="7">
        <v>12600</v>
      </c>
      <c r="E35" s="8"/>
      <c r="F35" s="34"/>
      <c r="G35" s="36"/>
      <c r="H35" s="10"/>
      <c r="I35" s="10"/>
      <c r="J35" s="39"/>
      <c r="K35" s="10"/>
      <c r="L35" s="10"/>
      <c r="M35" s="10"/>
      <c r="N35" s="9"/>
      <c r="O35" s="9"/>
      <c r="P35" s="9"/>
      <c r="Q35" s="9"/>
      <c r="R35" s="9"/>
      <c r="S35" s="9"/>
      <c r="T35" s="11">
        <f t="shared" si="0"/>
        <v>0</v>
      </c>
      <c r="U35" s="43">
        <f t="shared" si="1"/>
        <v>12600</v>
      </c>
      <c r="W35" s="31"/>
      <c r="X35" s="13"/>
      <c r="Y35" s="25"/>
    </row>
    <row r="36" spans="1:25" ht="24" customHeight="1" x14ac:dyDescent="0.55000000000000004">
      <c r="A36" s="48"/>
      <c r="B36" s="45"/>
      <c r="C36" s="6" t="s">
        <v>66</v>
      </c>
      <c r="D36" s="7">
        <v>12350</v>
      </c>
      <c r="E36" s="8"/>
      <c r="F36" s="34"/>
      <c r="G36" s="36"/>
      <c r="H36" s="10">
        <v>12350</v>
      </c>
      <c r="I36" s="10"/>
      <c r="J36" s="39"/>
      <c r="K36" s="10"/>
      <c r="L36" s="10"/>
      <c r="M36" s="10"/>
      <c r="N36" s="9"/>
      <c r="O36" s="9"/>
      <c r="P36" s="9"/>
      <c r="Q36" s="9"/>
      <c r="R36" s="9"/>
      <c r="S36" s="9"/>
      <c r="T36" s="11">
        <f t="shared" si="0"/>
        <v>12350</v>
      </c>
      <c r="U36" s="43">
        <f t="shared" si="1"/>
        <v>0</v>
      </c>
      <c r="W36" s="31"/>
      <c r="X36" s="13"/>
      <c r="Y36" s="25"/>
    </row>
    <row r="37" spans="1:25" ht="24" customHeight="1" x14ac:dyDescent="0.55000000000000004">
      <c r="A37" s="48"/>
      <c r="B37" s="15"/>
      <c r="C37" s="6" t="s">
        <v>67</v>
      </c>
      <c r="D37" s="7">
        <v>154000</v>
      </c>
      <c r="E37" s="8"/>
      <c r="F37" s="34"/>
      <c r="G37" s="36"/>
      <c r="H37" s="10">
        <v>154000</v>
      </c>
      <c r="I37" s="10"/>
      <c r="J37" s="39"/>
      <c r="K37" s="10"/>
      <c r="L37" s="10"/>
      <c r="M37" s="10"/>
      <c r="N37" s="9"/>
      <c r="O37" s="9"/>
      <c r="P37" s="9"/>
      <c r="Q37" s="9"/>
      <c r="R37" s="9"/>
      <c r="S37" s="9"/>
      <c r="T37" s="11">
        <f t="shared" si="0"/>
        <v>154000</v>
      </c>
      <c r="U37" s="43">
        <f t="shared" si="1"/>
        <v>0</v>
      </c>
      <c r="W37" s="31"/>
      <c r="X37" s="13"/>
      <c r="Y37" s="25"/>
    </row>
    <row r="38" spans="1:25" ht="24" customHeight="1" x14ac:dyDescent="0.55000000000000004">
      <c r="A38" s="48"/>
      <c r="B38" s="16"/>
      <c r="C38" s="6" t="s">
        <v>48</v>
      </c>
      <c r="D38" s="7">
        <v>1600000</v>
      </c>
      <c r="E38" s="34"/>
      <c r="F38" s="34"/>
      <c r="G38" s="36"/>
      <c r="H38" s="10"/>
      <c r="I38" s="10"/>
      <c r="J38" s="39"/>
      <c r="K38" s="10"/>
      <c r="L38" s="10"/>
      <c r="M38" s="10"/>
      <c r="N38" s="9"/>
      <c r="O38" s="9"/>
      <c r="P38" s="9"/>
      <c r="Q38" s="9"/>
      <c r="R38" s="9"/>
      <c r="S38" s="9"/>
      <c r="T38" s="11"/>
      <c r="U38" s="43"/>
      <c r="W38" s="31"/>
      <c r="X38" s="13"/>
      <c r="Y38" s="25"/>
    </row>
    <row r="39" spans="1:25" ht="24" customHeight="1" x14ac:dyDescent="0.55000000000000004">
      <c r="A39" s="49" t="s">
        <v>0</v>
      </c>
      <c r="B39" s="53" t="s">
        <v>31</v>
      </c>
      <c r="C39" s="54"/>
      <c r="D39" s="17"/>
      <c r="E39" s="18"/>
      <c r="F39" s="35"/>
      <c r="G39" s="42"/>
      <c r="H39" s="19"/>
      <c r="I39" s="19"/>
      <c r="J39" s="40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44"/>
      <c r="W39" s="31"/>
      <c r="X39" s="13"/>
      <c r="Y39" s="25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39:C39"/>
    <mergeCell ref="B4:B5"/>
    <mergeCell ref="A4:A22"/>
    <mergeCell ref="A24:A26"/>
    <mergeCell ref="B14:B22"/>
    <mergeCell ref="B24:B26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0d422d7-5224-46e9-b66e-b3f641f4dd40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2024-10-29T06:21:30Z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